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О тарифе" sheetId="1" r:id="rId1"/>
    <sheet name="Инвестиц программа" sheetId="2" r:id="rId2"/>
    <sheet name="фин-хоз деят" sheetId="3" r:id="rId3"/>
  </sheets>
  <externalReferences>
    <externalReference r:id="rId6"/>
  </externalReferences>
  <definedNames>
    <definedName name="kind_of_activity">'[1]TEHSHEET'!$B$19:$B$22</definedName>
  </definedNames>
  <calcPr fullCalcOnLoad="1"/>
</workbook>
</file>

<file path=xl/sharedStrings.xml><?xml version="1.0" encoding="utf-8"?>
<sst xmlns="http://schemas.openxmlformats.org/spreadsheetml/2006/main" count="360" uniqueCount="208">
  <si>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</si>
  <si>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</si>
  <si>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</si>
  <si>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</si>
  <si>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</si>
  <si>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</si>
  <si>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</si>
  <si>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</si>
  <si>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</si>
  <si>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1</t>
  </si>
  <si>
    <t>Население:</t>
  </si>
  <si>
    <t>Бюджетные потребители:</t>
  </si>
  <si>
    <t>Прочие потребители:</t>
  </si>
  <si>
    <t>2</t>
  </si>
  <si>
    <t>3</t>
  </si>
  <si>
    <t>Плановые значения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</si>
  <si>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</si>
  <si>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</si>
  <si>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</si>
  <si>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</si>
  <si>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программы(тыс.руб.)</t>
  </si>
  <si>
    <t>инвестиционная программа продолжается в следующих периодах</t>
  </si>
  <si>
    <t>эффективность реализации инвестиционной программы (%):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</si>
  <si>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</si>
  <si>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</si>
  <si>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</si>
  <si>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</si>
  <si>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</si>
  <si>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</si>
  <si>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</si>
  <si>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</si>
  <si>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</si>
  <si>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Привлеченные средства(тыс. руб.), из них: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</si>
  <si>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</si>
  <si>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</si>
  <si>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</si>
  <si>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17</t>
  </si>
  <si>
    <t>бюджетные средства (тыс. руб.) из них:</t>
  </si>
  <si>
    <t>Федеральный бюджет (тыс. руб.)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</si>
  <si>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</si>
  <si>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</si>
  <si>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</si>
  <si>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</si>
  <si>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</si>
  <si>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</si>
  <si>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</si>
  <si>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</si>
  <si>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x</t>
  </si>
  <si>
    <t>тыс.руб.</t>
  </si>
  <si>
    <t>3.1</t>
  </si>
  <si>
    <t>3.2</t>
  </si>
  <si>
    <t>3.3</t>
  </si>
  <si>
    <t>3.4</t>
  </si>
  <si>
    <t>3.5</t>
  </si>
  <si>
    <t>3.8</t>
  </si>
  <si>
    <t>4</t>
  </si>
  <si>
    <t>5</t>
  </si>
  <si>
    <t>6</t>
  </si>
  <si>
    <t>7</t>
  </si>
  <si>
    <t>чел.</t>
  </si>
  <si>
    <t>Комментарии</t>
  </si>
  <si>
    <t>-</t>
  </si>
  <si>
    <t>Департамент по тарифам Приморского края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</si>
  <si>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</si>
  <si>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</si>
  <si>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</si>
  <si>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</si>
  <si>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</si>
  <si>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</si>
  <si>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</si>
  <si>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</si>
  <si>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16.1</t>
  </si>
  <si>
    <t>16.2</t>
  </si>
  <si>
    <t>16.3</t>
  </si>
  <si>
    <t>17.1</t>
  </si>
  <si>
    <t>17.2</t>
  </si>
  <si>
    <t>17.3</t>
  </si>
  <si>
    <t>18</t>
  </si>
  <si>
    <t>19</t>
  </si>
  <si>
    <t>20</t>
  </si>
  <si>
    <t>21</t>
  </si>
  <si>
    <t>22</t>
  </si>
  <si>
    <t>23</t>
  </si>
  <si>
    <t xml:space="preserve"> </t>
  </si>
  <si>
    <t>Итого</t>
  </si>
  <si>
    <t>январь-июнь</t>
  </si>
  <si>
    <t>июль-декабрь</t>
  </si>
  <si>
    <t>Информация об инвестиционных программах и отчетах об их реализации</t>
  </si>
  <si>
    <t>3.3.1</t>
  </si>
  <si>
    <t>3.8.1</t>
  </si>
  <si>
    <t>3.8.2</t>
  </si>
  <si>
    <t>3.9</t>
  </si>
  <si>
    <t>3.9.1</t>
  </si>
  <si>
    <t>3.9.2</t>
  </si>
  <si>
    <t>3.10</t>
  </si>
  <si>
    <t>по приборам учета</t>
  </si>
  <si>
    <t>по нормативам потребления</t>
  </si>
  <si>
    <t>руб.</t>
  </si>
  <si>
    <t>тыс.кВт*ч</t>
  </si>
  <si>
    <t>%</t>
  </si>
  <si>
    <t>км</t>
  </si>
  <si>
    <t>ед.</t>
  </si>
  <si>
    <t>руб./куб.м.</t>
  </si>
  <si>
    <t>Утвержденные тарифы на холодную воду, в том числе: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</si>
  <si>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</si>
  <si>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</si>
  <si>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</si>
  <si>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</si>
  <si>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</si>
  <si>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</si>
  <si>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</si>
  <si>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руб./куб.м/ ч</t>
  </si>
  <si>
    <t>вид регулируемой деятельности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</si>
  <si>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</si>
  <si>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</si>
  <si>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Покупная вода, в том числе:</t>
  </si>
  <si>
    <t>3.1.1</t>
  </si>
  <si>
    <t>технического качества</t>
  </si>
  <si>
    <t>3.1.2</t>
  </si>
  <si>
    <t>питьевого качества</t>
  </si>
  <si>
    <t>3.1.3</t>
  </si>
  <si>
    <t>покупка потерь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</si>
  <si>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</si>
  <si>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</si>
  <si>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</si>
  <si>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3.2.2</t>
  </si>
  <si>
    <t>объем приобретенной электрической энергии</t>
  </si>
  <si>
    <t>Расходы на реагенты: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</si>
  <si>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</si>
  <si>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</si>
  <si>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</si>
  <si>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</si>
  <si>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</si>
  <si>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</si>
  <si>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</si>
  <si>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</si>
  <si>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</si>
  <si>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</si>
  <si>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</si>
  <si>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</si>
  <si>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</si>
  <si>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</si>
  <si>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</si>
  <si>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</si>
  <si>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</si>
  <si>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</si>
  <si>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</si>
  <si>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</si>
  <si>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</si>
  <si>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</si>
  <si>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</si>
  <si>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аренда имущества, используемого в технологическом процессе</t>
  </si>
  <si>
    <t>общепроизводственные (цеховые) расходы</t>
  </si>
  <si>
    <t>Ремонт и техническое обслуживание основных средств, в том числе:</t>
  </si>
  <si>
    <t>3.10.1</t>
  </si>
  <si>
    <t>3.10.2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</si>
  <si>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</si>
  <si>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</si>
  <si>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</si>
  <si>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Поднято воды, в.т.ч.</t>
  </si>
  <si>
    <t>тыс.куб.м</t>
  </si>
  <si>
    <t>7.1</t>
  </si>
  <si>
    <t>из подземных водоисточников</t>
  </si>
  <si>
    <t>7.2</t>
  </si>
  <si>
    <t>из поверхностных водоисточников</t>
  </si>
  <si>
    <t>Получено воды со стороны, в. т.ч</t>
  </si>
  <si>
    <t>8.1</t>
  </si>
  <si>
    <t>8.2</t>
  </si>
  <si>
    <t>объем воды, пропущенной через очистные сооружения</t>
  </si>
  <si>
    <t>объем отпущенной потребителям воды, в том числе:</t>
  </si>
  <si>
    <t>10.1</t>
  </si>
  <si>
    <t>10.2</t>
  </si>
  <si>
    <t>потери воды в сетях (процентов)</t>
  </si>
  <si>
    <t>протяженность водопроводных сетей (в однотрубном исчислении)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</si>
  <si>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</si>
  <si>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</si>
  <si>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</si>
  <si>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удельный расход электроэнергии на подачу воды в сеть(учитывать электроэнергию всех насосных и подкачивающих станций)</t>
  </si>
  <si>
    <t>кВт·ч/куб.м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</si>
  <si>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</si>
  <si>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</si>
  <si>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</si>
  <si>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17.2.1</t>
  </si>
  <si>
    <t>на очистные сооружения</t>
  </si>
  <si>
    <t>17.2.2</t>
  </si>
  <si>
    <t>на промывку сетей</t>
  </si>
  <si>
    <t>17.2.3</t>
  </si>
  <si>
    <t>прочие</t>
  </si>
  <si>
    <t>показатель использования производственных объектов (по объему перекачки) по отношению к пиковому дню отчетного года</t>
  </si>
  <si>
    <t>охрана труда</t>
  </si>
  <si>
    <t>содержание зданий и сооружений</t>
  </si>
  <si>
    <t>автотранспортные расходы</t>
  </si>
  <si>
    <t>прочие (программа производственного контроля)</t>
  </si>
  <si>
    <t>3.8.3</t>
  </si>
  <si>
    <t>3.8.4</t>
  </si>
  <si>
    <t>Общеэксплуатационные (управленческие) расходы</t>
  </si>
  <si>
    <t>3.9.3</t>
  </si>
  <si>
    <t>затраты по управлению</t>
  </si>
  <si>
    <t>общехозяйственные расходы</t>
  </si>
  <si>
    <t>налоги, сборы и отчисления</t>
  </si>
  <si>
    <t>текущий ремонт</t>
  </si>
  <si>
    <t>капитальный ремонт</t>
  </si>
  <si>
    <t>для потребителей, находящихся на территории Екатериновского, Золотодолинского, Сергеевского сельских поселений  Партизанского муниципального района</t>
  </si>
  <si>
    <t>Екатериновское, Золотодолинское, Сергеевское сельские поселения Партизанского муниципального района</t>
  </si>
  <si>
    <t>оказание услуг в сфере водоснабжения (подвоз воды)</t>
  </si>
  <si>
    <t>03.12.2015 № 57/10</t>
  </si>
  <si>
    <t>Информация о ценах (тарифах) ООО "Жилсервис" на услуги в сфере водоснабжения (подвоз воды) и надбавках к этим ценам (тарифам) в 2016г.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</si>
  <si>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 на 2016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</si>
</sst>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"/>
    <numFmt numFmtId="167" formatCode="0.00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9"/>
      <color indexed="22"/>
      <name val="Tahoma"/>
      <family val="2"/>
    </font>
    <font>
      <sz val="9"/>
      <name val="Tahoma"/>
      <family val="2"/>
    </font>
    <font>
      <b/>
      <sz val="9"/>
      <color indexed="8"/>
      <name val="Tahoma"/>
      <family val="2"/>
    </font>
    <font>
      <sz val="10"/>
      <name val="Arial Cyr"/>
      <family val="0"/>
    </font>
    <font>
      <sz val="12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sz val="9"/>
      <color indexed="8"/>
      <name val="Tahoma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2" fillId="33" borderId="10" xfId="52" applyNumberFormat="1" applyFont="1" applyFill="1" applyBorder="1" applyAlignment="1" applyProtection="1">
      <alignment horizontal="center" vertical="center" wrapText="1"/>
      <protection/>
    </xf>
    <xf numFmtId="0" fontId="2" fillId="33" borderId="11" xfId="52" applyFont="1" applyFill="1" applyBorder="1" applyAlignment="1" applyProtection="1">
      <alignment horizontal="center" vertical="center" wrapText="1"/>
      <protection/>
    </xf>
    <xf numFmtId="0" fontId="2" fillId="33" borderId="12" xfId="52" applyFont="1" applyFill="1" applyBorder="1" applyAlignment="1" applyProtection="1">
      <alignment horizontal="center" vertical="center" wrapText="1"/>
      <protection/>
    </xf>
    <xf numFmtId="0" fontId="2" fillId="33" borderId="13" xfId="52" applyFont="1" applyFill="1" applyBorder="1" applyAlignment="1" applyProtection="1">
      <alignment horizontal="center" vertical="center" wrapText="1"/>
      <protection/>
    </xf>
    <xf numFmtId="0" fontId="4" fillId="0" borderId="14" xfId="52" applyFont="1" applyFill="1" applyBorder="1" applyAlignment="1" applyProtection="1">
      <alignment horizontal="center" vertical="center" wrapText="1"/>
      <protection/>
    </xf>
    <xf numFmtId="0" fontId="2" fillId="0" borderId="14" xfId="52" applyFont="1" applyFill="1" applyBorder="1" applyAlignment="1" applyProtection="1">
      <alignment horizontal="left" vertical="center" wrapText="1" indent="1"/>
      <protection/>
    </xf>
    <xf numFmtId="164" fontId="4" fillId="0" borderId="15" xfId="52" applyNumberFormat="1" applyFont="1" applyFill="1" applyBorder="1" applyAlignment="1" applyProtection="1">
      <alignment vertical="center" wrapText="1"/>
      <protection/>
    </xf>
    <xf numFmtId="14" fontId="4" fillId="0" borderId="15" xfId="52" applyNumberFormat="1" applyFont="1" applyFill="1" applyBorder="1" applyAlignment="1" applyProtection="1">
      <alignment vertical="center" wrapText="1"/>
      <protection/>
    </xf>
    <xf numFmtId="49" fontId="4" fillId="0" borderId="15" xfId="52" applyNumberFormat="1" applyFont="1" applyFill="1" applyBorder="1" applyAlignment="1" applyProtection="1">
      <alignment vertical="center" wrapText="1"/>
      <protection/>
    </xf>
    <xf numFmtId="49" fontId="4" fillId="0" borderId="16" xfId="52" applyNumberFormat="1" applyFont="1" applyFill="1" applyBorder="1" applyAlignment="1" applyProtection="1">
      <alignment vertical="center" wrapText="1"/>
      <protection/>
    </xf>
    <xf numFmtId="0" fontId="4" fillId="0" borderId="14" xfId="52" applyFont="1" applyBorder="1" applyAlignment="1" applyProtection="1">
      <alignment horizontal="center" vertical="center" wrapText="1"/>
      <protection/>
    </xf>
    <xf numFmtId="49" fontId="4" fillId="34" borderId="16" xfId="52" applyNumberFormat="1" applyFont="1" applyFill="1" applyBorder="1" applyAlignment="1" applyProtection="1">
      <alignment vertical="center" wrapText="1"/>
      <protection locked="0"/>
    </xf>
    <xf numFmtId="49" fontId="4" fillId="0" borderId="17" xfId="52" applyNumberFormat="1" applyFont="1" applyFill="1" applyBorder="1" applyAlignment="1" applyProtection="1">
      <alignment horizontal="center" vertical="center" wrapText="1"/>
      <protection/>
    </xf>
    <xf numFmtId="49" fontId="2" fillId="0" borderId="17" xfId="52" applyNumberFormat="1" applyFont="1" applyBorder="1" applyAlignment="1" applyProtection="1">
      <alignment horizontal="center" vertical="center" wrapText="1"/>
      <protection/>
    </xf>
    <xf numFmtId="0" fontId="2" fillId="0" borderId="14" xfId="52" applyFont="1" applyBorder="1" applyAlignment="1" applyProtection="1">
      <alignment vertical="center" wrapText="1"/>
      <protection/>
    </xf>
    <xf numFmtId="0" fontId="4" fillId="0" borderId="14" xfId="52" applyFont="1" applyBorder="1" applyAlignment="1" applyProtection="1">
      <alignment horizontal="left" vertical="center" wrapText="1" indent="1"/>
      <protection/>
    </xf>
    <xf numFmtId="49" fontId="4" fillId="34" borderId="18" xfId="52" applyNumberFormat="1" applyFont="1" applyFill="1" applyBorder="1" applyAlignment="1" applyProtection="1">
      <alignment vertical="center" wrapText="1"/>
      <protection locked="0"/>
    </xf>
    <xf numFmtId="49" fontId="2" fillId="0" borderId="19" xfId="52" applyNumberFormat="1" applyFont="1" applyFill="1" applyBorder="1" applyAlignment="1" applyProtection="1">
      <alignment horizontal="center" vertical="center" wrapText="1"/>
      <protection/>
    </xf>
    <xf numFmtId="0" fontId="2" fillId="0" borderId="20" xfId="52" applyFont="1" applyFill="1" applyBorder="1" applyAlignment="1" applyProtection="1">
      <alignment vertical="center" wrapText="1"/>
      <protection/>
    </xf>
    <xf numFmtId="0" fontId="4" fillId="0" borderId="20" xfId="52" applyFont="1" applyFill="1" applyBorder="1" applyAlignment="1" applyProtection="1">
      <alignment horizontal="center" vertical="center" wrapText="1"/>
      <protection/>
    </xf>
    <xf numFmtId="164" fontId="4" fillId="0" borderId="21" xfId="52" applyNumberFormat="1" applyFont="1" applyFill="1" applyBorder="1" applyAlignment="1" applyProtection="1">
      <alignment vertical="center" wrapText="1"/>
      <protection/>
    </xf>
    <xf numFmtId="14" fontId="4" fillId="0" borderId="21" xfId="52" applyNumberFormat="1" applyFont="1" applyFill="1" applyBorder="1" applyAlignment="1" applyProtection="1">
      <alignment vertical="center" wrapText="1"/>
      <protection/>
    </xf>
    <xf numFmtId="49" fontId="4" fillId="0" borderId="21" xfId="52" applyNumberFormat="1" applyFont="1" applyFill="1" applyBorder="1" applyAlignment="1" applyProtection="1">
      <alignment vertical="center" wrapText="1"/>
      <protection/>
    </xf>
    <xf numFmtId="49" fontId="4" fillId="0" borderId="22" xfId="52" applyNumberFormat="1" applyFont="1" applyFill="1" applyBorder="1" applyAlignment="1" applyProtection="1">
      <alignment vertical="center" wrapText="1"/>
      <protection/>
    </xf>
    <xf numFmtId="49" fontId="5" fillId="33" borderId="23" xfId="52" applyNumberFormat="1" applyFont="1" applyFill="1" applyBorder="1" applyAlignment="1" applyProtection="1">
      <alignment horizontal="center" vertical="center" wrapText="1"/>
      <protection/>
    </xf>
    <xf numFmtId="0" fontId="5" fillId="33" borderId="24" xfId="52" applyFont="1" applyFill="1" applyBorder="1" applyAlignment="1" applyProtection="1">
      <alignment horizontal="center" vertical="center" wrapText="1"/>
      <protection/>
    </xf>
    <xf numFmtId="0" fontId="5" fillId="33" borderId="25" xfId="52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horizontal="center" vertical="center"/>
      <protection/>
    </xf>
    <xf numFmtId="0" fontId="4" fillId="33" borderId="26" xfId="0" applyFont="1" applyFill="1" applyBorder="1" applyAlignment="1" applyProtection="1">
      <alignment vertical="center" wrapText="1"/>
      <protection/>
    </xf>
    <xf numFmtId="49" fontId="4" fillId="33" borderId="27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 applyProtection="1">
      <alignment horizontal="left" vertical="center" wrapText="1" indent="1"/>
      <protection/>
    </xf>
    <xf numFmtId="0" fontId="4" fillId="33" borderId="15" xfId="0" applyFont="1" applyFill="1" applyBorder="1" applyAlignment="1" applyProtection="1">
      <alignment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2" fillId="0" borderId="28" xfId="0" applyFont="1" applyFill="1" applyBorder="1" applyAlignment="1" applyProtection="1">
      <alignment horizontal="left" vertical="center" wrapText="1"/>
      <protection/>
    </xf>
    <xf numFmtId="49" fontId="4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left" vertical="center" wrapText="1" indent="1"/>
      <protection/>
    </xf>
    <xf numFmtId="0" fontId="4" fillId="0" borderId="28" xfId="0" applyFont="1" applyFill="1" applyBorder="1" applyAlignment="1" applyProtection="1">
      <alignment horizontal="left" vertical="center" wrapText="1"/>
      <protection/>
    </xf>
    <xf numFmtId="49" fontId="4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left" vertical="center" wrapText="1"/>
      <protection/>
    </xf>
    <xf numFmtId="4" fontId="4" fillId="35" borderId="16" xfId="0" applyNumberFormat="1" applyFont="1" applyFill="1" applyBorder="1" applyAlignment="1" applyProtection="1">
      <alignment horizontal="center" vertical="center"/>
      <protection/>
    </xf>
    <xf numFmtId="0" fontId="4" fillId="34" borderId="15" xfId="52" applyNumberFormat="1" applyFont="1" applyFill="1" applyBorder="1" applyAlignment="1" applyProtection="1">
      <alignment horizontal="center" vertical="center" wrapText="1"/>
      <protection locked="0"/>
    </xf>
    <xf numFmtId="0" fontId="4" fillId="34" borderId="31" xfId="52" applyNumberFormat="1" applyFont="1" applyFill="1" applyBorder="1" applyAlignment="1" applyProtection="1">
      <alignment horizontal="center" vertical="center" wrapText="1"/>
      <protection locked="0"/>
    </xf>
    <xf numFmtId="49" fontId="4" fillId="34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34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34" borderId="16" xfId="0" applyNumberFormat="1" applyFont="1" applyFill="1" applyBorder="1" applyAlignment="1" applyProtection="1">
      <alignment horizontal="center" vertical="center"/>
      <protection locked="0"/>
    </xf>
    <xf numFmtId="2" fontId="4" fillId="34" borderId="16" xfId="0" applyNumberFormat="1" applyFont="1" applyFill="1" applyBorder="1" applyAlignment="1" applyProtection="1">
      <alignment horizontal="center" vertical="center"/>
      <protection locked="0"/>
    </xf>
    <xf numFmtId="49" fontId="2" fillId="36" borderId="16" xfId="0" applyNumberFormat="1" applyFont="1" applyFill="1" applyBorder="1" applyAlignment="1" applyProtection="1">
      <alignment horizontal="center" vertical="center"/>
      <protection locked="0"/>
    </xf>
    <xf numFmtId="4" fontId="4" fillId="35" borderId="18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3" fontId="4" fillId="35" borderId="16" xfId="0" applyNumberFormat="1" applyFont="1" applyFill="1" applyBorder="1" applyAlignment="1" applyProtection="1">
      <alignment horizontal="center" vertical="center"/>
      <protection/>
    </xf>
    <xf numFmtId="49" fontId="4" fillId="0" borderId="27" xfId="0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14" fontId="4" fillId="34" borderId="15" xfId="52" applyNumberFormat="1" applyFont="1" applyFill="1" applyBorder="1" applyAlignment="1" applyProtection="1">
      <alignment vertical="center" wrapText="1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" fontId="4" fillId="34" borderId="15" xfId="52" applyNumberFormat="1" applyFont="1" applyFill="1" applyBorder="1" applyAlignment="1" applyProtection="1">
      <alignment vertical="center" wrapText="1"/>
      <protection locked="0"/>
    </xf>
    <xf numFmtId="49" fontId="4" fillId="0" borderId="17" xfId="52" applyNumberFormat="1" applyFont="1" applyBorder="1" applyAlignment="1" applyProtection="1">
      <alignment horizontal="center" vertical="center" wrapText="1"/>
      <protection/>
    </xf>
    <xf numFmtId="49" fontId="2" fillId="0" borderId="27" xfId="52" applyNumberFormat="1" applyFont="1" applyBorder="1" applyAlignment="1" applyProtection="1">
      <alignment horizontal="center" vertical="center" wrapText="1"/>
      <protection/>
    </xf>
    <xf numFmtId="0" fontId="2" fillId="0" borderId="15" xfId="52" applyFont="1" applyBorder="1" applyAlignment="1" applyProtection="1">
      <alignment vertical="center" wrapText="1"/>
      <protection/>
    </xf>
    <xf numFmtId="49" fontId="4" fillId="0" borderId="32" xfId="52" applyNumberFormat="1" applyFont="1" applyBorder="1" applyAlignment="1" applyProtection="1">
      <alignment horizontal="center" vertical="center" wrapText="1"/>
      <protection/>
    </xf>
    <xf numFmtId="0" fontId="4" fillId="0" borderId="33" xfId="52" applyFont="1" applyBorder="1" applyAlignment="1" applyProtection="1">
      <alignment horizontal="left" vertical="center" wrapText="1" indent="1"/>
      <protection/>
    </xf>
    <xf numFmtId="0" fontId="4" fillId="34" borderId="28" xfId="52" applyNumberFormat="1" applyFont="1" applyFill="1" applyBorder="1" applyAlignment="1" applyProtection="1">
      <alignment horizontal="center" vertical="center" wrapText="1"/>
      <protection locked="0"/>
    </xf>
    <xf numFmtId="49" fontId="4" fillId="34" borderId="34" xfId="52" applyNumberFormat="1" applyFont="1" applyFill="1" applyBorder="1" applyAlignment="1" applyProtection="1">
      <alignment vertical="center" wrapText="1"/>
      <protection locked="0"/>
    </xf>
    <xf numFmtId="0" fontId="4" fillId="0" borderId="15" xfId="52" applyFont="1" applyBorder="1" applyAlignment="1" applyProtection="1">
      <alignment horizontal="center" vertical="center" wrapText="1"/>
      <protection/>
    </xf>
    <xf numFmtId="49" fontId="2" fillId="0" borderId="30" xfId="52" applyNumberFormat="1" applyFont="1" applyBorder="1" applyAlignment="1" applyProtection="1">
      <alignment horizontal="center" vertical="center" wrapText="1"/>
      <protection/>
    </xf>
    <xf numFmtId="0" fontId="2" fillId="0" borderId="31" xfId="52" applyFont="1" applyBorder="1" applyAlignment="1" applyProtection="1">
      <alignment vertical="center" wrapText="1"/>
      <protection/>
    </xf>
    <xf numFmtId="0" fontId="4" fillId="0" borderId="31" xfId="52" applyFont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left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164" fontId="4" fillId="34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left" vertical="center" wrapText="1" inden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left" vertical="center" wrapText="1" indent="2"/>
      <protection/>
    </xf>
    <xf numFmtId="2" fontId="4" fillId="34" borderId="15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Alignment="1">
      <alignment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Border="1" applyAlignment="1">
      <alignment horizontal="center" vertical="center" wrapText="1"/>
    </xf>
    <xf numFmtId="49" fontId="4" fillId="33" borderId="15" xfId="0" applyNumberFormat="1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2" fillId="37" borderId="0" xfId="0" applyFont="1" applyFill="1" applyBorder="1" applyAlignment="1" applyProtection="1">
      <alignment horizontal="center" vertical="center" wrapText="1"/>
      <protection/>
    </xf>
    <xf numFmtId="49" fontId="4" fillId="34" borderId="28" xfId="52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4" fillId="34" borderId="26" xfId="52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4" fillId="34" borderId="28" xfId="52" applyNumberFormat="1" applyFont="1" applyFill="1" applyBorder="1" applyAlignment="1" applyProtection="1">
      <alignment horizontal="center" vertical="center" wrapText="1"/>
      <protection locked="0"/>
    </xf>
    <xf numFmtId="49" fontId="4" fillId="34" borderId="26" xfId="52" applyNumberFormat="1" applyFont="1" applyFill="1" applyBorder="1" applyAlignment="1" applyProtection="1">
      <alignment horizontal="center" vertical="center" wrapText="1"/>
      <protection locked="0"/>
    </xf>
    <xf numFmtId="49" fontId="4" fillId="34" borderId="34" xfId="52" applyNumberFormat="1" applyFont="1" applyFill="1" applyBorder="1" applyAlignment="1" applyProtection="1">
      <alignment horizontal="center" vertical="center" wrapText="1"/>
      <protection locked="0"/>
    </xf>
    <xf numFmtId="49" fontId="4" fillId="34" borderId="35" xfId="52" applyNumberFormat="1" applyFont="1" applyFill="1" applyBorder="1" applyAlignment="1" applyProtection="1">
      <alignment horizontal="center" vertical="center" wrapText="1"/>
      <protection locked="0"/>
    </xf>
    <xf numFmtId="0" fontId="4" fillId="0" borderId="28" xfId="52" applyFont="1" applyBorder="1" applyAlignment="1" applyProtection="1">
      <alignment horizontal="center" vertical="center" wrapText="1"/>
      <protection/>
    </xf>
    <xf numFmtId="0" fontId="4" fillId="0" borderId="26" xfId="52" applyFont="1" applyBorder="1" applyAlignment="1" applyProtection="1">
      <alignment horizontal="center" vertical="center" wrapText="1"/>
      <protection/>
    </xf>
    <xf numFmtId="0" fontId="4" fillId="0" borderId="28" xfId="52" applyFont="1" applyBorder="1" applyAlignment="1" applyProtection="1">
      <alignment horizontal="left" vertical="center" wrapText="1"/>
      <protection/>
    </xf>
    <xf numFmtId="0" fontId="4" fillId="0" borderId="26" xfId="52" applyFont="1" applyBorder="1" applyAlignment="1" applyProtection="1">
      <alignment horizontal="left" vertical="center" wrapText="1"/>
      <protection/>
    </xf>
    <xf numFmtId="49" fontId="4" fillId="0" borderId="29" xfId="52" applyNumberFormat="1" applyFont="1" applyBorder="1" applyAlignment="1" applyProtection="1">
      <alignment horizontal="center" vertical="center" wrapText="1"/>
      <protection/>
    </xf>
    <xf numFmtId="49" fontId="4" fillId="0" borderId="17" xfId="52" applyNumberFormat="1" applyFont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/>
    </xf>
    <xf numFmtId="0" fontId="2" fillId="37" borderId="15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4" fillId="36" borderId="15" xfId="53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" fillId="0" borderId="15" xfId="0" applyFont="1" applyFill="1" applyBorder="1" applyAlignment="1" applyProtection="1">
      <alignment horizontal="left" vertical="center" wrapText="1" indent="2"/>
      <protection/>
    </xf>
    <xf numFmtId="164" fontId="46" fillId="38" borderId="15" xfId="0" applyNumberFormat="1" applyFont="1" applyFill="1" applyBorder="1" applyAlignment="1" applyProtection="1">
      <alignment horizontal="center" vertical="center" wrapText="1"/>
      <protection/>
    </xf>
    <xf numFmtId="2" fontId="4" fillId="38" borderId="15" xfId="0" applyNumberFormat="1" applyFont="1" applyFill="1" applyBorder="1" applyAlignment="1" applyProtection="1">
      <alignment horizontal="center" vertical="center" wrapText="1"/>
      <protection/>
    </xf>
    <xf numFmtId="164" fontId="4" fillId="38" borderId="15" xfId="0" applyNumberFormat="1" applyFont="1" applyFill="1" applyBorder="1" applyAlignment="1" applyProtection="1">
      <alignment horizontal="center" vertical="center" wrapText="1"/>
      <protection/>
    </xf>
    <xf numFmtId="164" fontId="4" fillId="38" borderId="15" xfId="0" applyNumberFormat="1" applyFont="1" applyFill="1" applyBorder="1" applyAlignment="1" applyProtection="1">
      <alignment horizontal="center" vertical="center" wrapText="1"/>
      <protection locked="0"/>
    </xf>
    <xf numFmtId="2" fontId="4" fillId="38" borderId="15" xfId="0" applyNumberFormat="1" applyFont="1" applyFill="1" applyBorder="1" applyAlignment="1" applyProtection="1">
      <alignment horizontal="center" vertical="center" wrapText="1"/>
      <protection locked="0"/>
    </xf>
    <xf numFmtId="1" fontId="4" fillId="38" borderId="15" xfId="0" applyNumberFormat="1" applyFont="1" applyFill="1" applyBorder="1" applyAlignment="1" applyProtection="1">
      <alignment horizontal="center" vertical="center" wrapText="1"/>
      <protection/>
    </xf>
    <xf numFmtId="166" fontId="4" fillId="38" borderId="15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ЖКУ_проек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Local%20Settings\Application%20Data\Opera\Opera\temporary_downloads\JKH.OPEN.INFO.TBO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БО цены"/>
      <sheetName val="ТБО инвестиции"/>
      <sheetName val="ТБО показатели"/>
      <sheetName val="Проверка"/>
      <sheetName val="REESTR_ORG"/>
      <sheetName val="REESTR_TEMP"/>
      <sheetName val="REESTR"/>
      <sheetName val="TEHSHEET"/>
      <sheetName val="tech"/>
    </sheetNames>
    <sheetDataSet>
      <sheetData sheetId="10">
        <row r="19">
          <cell r="B19" t="str">
            <v>Захоронение твердых бытовых отходов</v>
          </cell>
        </row>
        <row r="20">
          <cell r="B20" t="str">
            <v>Утилизация (захоронение) твердых бытовых отходов</v>
          </cell>
        </row>
        <row r="21">
          <cell r="B21" t="str">
            <v>Утилизация (захоронение) твердых бытовых отходов и иные виды деятельности</v>
          </cell>
        </row>
        <row r="22">
          <cell r="B22" t="str">
            <v>Утилизация твердых бытовых отходов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4.7109375" style="0" customWidth="1"/>
    <col min="2" max="2" width="46.8515625" style="0" customWidth="1"/>
    <col min="3" max="3" width="11.57421875" style="0" customWidth="1"/>
    <col min="5" max="5" width="12.00390625" style="0" customWidth="1"/>
    <col min="6" max="6" width="13.00390625" style="0" customWidth="1"/>
    <col min="7" max="7" width="18.7109375" style="0" customWidth="1"/>
    <col min="8" max="8" width="26.00390625" style="0" customWidth="1"/>
  </cols>
  <sheetData>
    <row r="1" spans="1:9" ht="22.5" customHeight="1">
      <c r="A1" s="92" t="s">
        <v>206</v>
      </c>
      <c r="B1" s="92"/>
      <c r="C1" s="92"/>
      <c r="D1" s="92"/>
      <c r="E1" s="92"/>
      <c r="F1" s="92"/>
      <c r="G1" s="92"/>
      <c r="H1" s="92"/>
      <c r="I1" s="92"/>
    </row>
    <row r="2" spans="1:9" ht="24" customHeight="1" thickBot="1">
      <c r="A2" s="92" t="s">
        <v>202</v>
      </c>
      <c r="B2" s="92"/>
      <c r="C2" s="92"/>
      <c r="D2" s="92"/>
      <c r="E2" s="92"/>
      <c r="F2" s="92"/>
      <c r="G2" s="92"/>
      <c r="H2" s="92"/>
      <c r="I2" s="92"/>
    </row>
    <row r="3" spans="1:9" ht="45.75" thickBot="1">
      <c r="A3" s="1" t="s">
        <v>0</v>
      </c>
      <c r="B3" s="2" t="s">
        <v>1</v>
      </c>
      <c r="C3" s="3" t="s">
        <v>2</v>
      </c>
      <c r="D3" s="3" t="s">
        <v>3</v>
      </c>
      <c r="E3" s="2" t="s">
        <v>4</v>
      </c>
      <c r="F3" s="2" t="s">
        <v>5</v>
      </c>
      <c r="G3" s="3" t="s">
        <v>6</v>
      </c>
      <c r="H3" s="3" t="s">
        <v>7</v>
      </c>
      <c r="I3" s="4" t="s">
        <v>8</v>
      </c>
    </row>
    <row r="4" spans="1:9" ht="13.5" thickBot="1">
      <c r="A4" s="25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7">
        <v>9</v>
      </c>
    </row>
    <row r="5" spans="1:9" ht="22.5">
      <c r="A5" s="18" t="s">
        <v>9</v>
      </c>
      <c r="B5" s="19" t="s">
        <v>103</v>
      </c>
      <c r="C5" s="20"/>
      <c r="D5" s="21"/>
      <c r="E5" s="22"/>
      <c r="F5" s="22"/>
      <c r="G5" s="23"/>
      <c r="H5" s="23"/>
      <c r="I5" s="24"/>
    </row>
    <row r="6" spans="1:9" ht="12.75">
      <c r="A6" s="68"/>
      <c r="B6" s="6" t="s">
        <v>10</v>
      </c>
      <c r="C6" s="5"/>
      <c r="D6" s="7"/>
      <c r="E6" s="8"/>
      <c r="F6" s="8"/>
      <c r="G6" s="9"/>
      <c r="H6" s="9"/>
      <c r="I6" s="10"/>
    </row>
    <row r="7" spans="1:9" ht="12.75">
      <c r="A7" s="103"/>
      <c r="B7" s="101"/>
      <c r="C7" s="99" t="s">
        <v>102</v>
      </c>
      <c r="D7" s="67">
        <v>459.06</v>
      </c>
      <c r="E7" s="64">
        <v>42370</v>
      </c>
      <c r="F7" s="64">
        <v>42551</v>
      </c>
      <c r="G7" s="93" t="s">
        <v>205</v>
      </c>
      <c r="H7" s="95" t="s">
        <v>62</v>
      </c>
      <c r="I7" s="97"/>
    </row>
    <row r="8" spans="1:9" ht="12.75">
      <c r="A8" s="104"/>
      <c r="B8" s="102"/>
      <c r="C8" s="100"/>
      <c r="D8" s="67">
        <v>462.67</v>
      </c>
      <c r="E8" s="64">
        <v>42552</v>
      </c>
      <c r="F8" s="64">
        <v>42735</v>
      </c>
      <c r="G8" s="94"/>
      <c r="H8" s="96"/>
      <c r="I8" s="98"/>
    </row>
    <row r="9" spans="1:9" ht="12.75">
      <c r="A9" s="13"/>
      <c r="B9" s="6" t="s">
        <v>11</v>
      </c>
      <c r="C9" s="5"/>
      <c r="D9" s="7"/>
      <c r="E9" s="8"/>
      <c r="F9" s="8"/>
      <c r="G9" s="9"/>
      <c r="H9" s="9"/>
      <c r="I9" s="10"/>
    </row>
    <row r="10" spans="1:9" ht="12.75" customHeight="1">
      <c r="A10" s="103"/>
      <c r="B10" s="101"/>
      <c r="C10" s="99" t="s">
        <v>102</v>
      </c>
      <c r="D10" s="67">
        <v>459.06</v>
      </c>
      <c r="E10" s="64">
        <v>42370</v>
      </c>
      <c r="F10" s="64">
        <v>42551</v>
      </c>
      <c r="G10" s="93" t="s">
        <v>205</v>
      </c>
      <c r="H10" s="95" t="s">
        <v>62</v>
      </c>
      <c r="I10" s="97"/>
    </row>
    <row r="11" spans="1:9" ht="12.75">
      <c r="A11" s="104"/>
      <c r="B11" s="102"/>
      <c r="C11" s="100"/>
      <c r="D11" s="67">
        <v>462.67</v>
      </c>
      <c r="E11" s="64">
        <v>42552</v>
      </c>
      <c r="F11" s="64">
        <v>42735</v>
      </c>
      <c r="G11" s="94"/>
      <c r="H11" s="96"/>
      <c r="I11" s="98"/>
    </row>
    <row r="12" spans="1:9" ht="12.75">
      <c r="A12" s="13"/>
      <c r="B12" s="6" t="s">
        <v>12</v>
      </c>
      <c r="C12" s="5"/>
      <c r="D12" s="7"/>
      <c r="E12" s="8"/>
      <c r="F12" s="8"/>
      <c r="G12" s="9"/>
      <c r="H12" s="9"/>
      <c r="I12" s="10"/>
    </row>
    <row r="13" spans="1:9" ht="12.75" customHeight="1">
      <c r="A13" s="103"/>
      <c r="B13" s="101"/>
      <c r="C13" s="99" t="s">
        <v>102</v>
      </c>
      <c r="D13" s="67">
        <v>459.06</v>
      </c>
      <c r="E13" s="64">
        <v>42370</v>
      </c>
      <c r="F13" s="64">
        <v>42551</v>
      </c>
      <c r="G13" s="93" t="s">
        <v>205</v>
      </c>
      <c r="H13" s="95" t="s">
        <v>62</v>
      </c>
      <c r="I13" s="97"/>
    </row>
    <row r="14" spans="1:9" ht="12.75">
      <c r="A14" s="104"/>
      <c r="B14" s="102"/>
      <c r="C14" s="100"/>
      <c r="D14" s="67">
        <v>462.67</v>
      </c>
      <c r="E14" s="64">
        <v>42552</v>
      </c>
      <c r="F14" s="64">
        <v>42735</v>
      </c>
      <c r="G14" s="94"/>
      <c r="H14" s="96"/>
      <c r="I14" s="98"/>
    </row>
    <row r="15" spans="1:9" ht="22.5">
      <c r="A15" s="14" t="s">
        <v>13</v>
      </c>
      <c r="B15" s="15" t="s">
        <v>104</v>
      </c>
      <c r="C15" s="11" t="s">
        <v>102</v>
      </c>
      <c r="D15" s="50" t="s">
        <v>61</v>
      </c>
      <c r="E15" s="50" t="s">
        <v>61</v>
      </c>
      <c r="F15" s="50" t="s">
        <v>61</v>
      </c>
      <c r="G15" s="50" t="s">
        <v>61</v>
      </c>
      <c r="H15" s="50" t="s">
        <v>61</v>
      </c>
      <c r="I15" s="12"/>
    </row>
    <row r="16" spans="1:9" ht="22.5">
      <c r="A16" s="68"/>
      <c r="B16" s="16" t="s">
        <v>105</v>
      </c>
      <c r="C16" s="11" t="s">
        <v>102</v>
      </c>
      <c r="D16" s="50" t="s">
        <v>61</v>
      </c>
      <c r="E16" s="50" t="s">
        <v>61</v>
      </c>
      <c r="F16" s="50" t="s">
        <v>61</v>
      </c>
      <c r="G16" s="50" t="s">
        <v>61</v>
      </c>
      <c r="H16" s="50" t="s">
        <v>61</v>
      </c>
      <c r="I16" s="12"/>
    </row>
    <row r="17" spans="1:9" ht="22.5">
      <c r="A17" s="68"/>
      <c r="B17" s="16" t="s">
        <v>106</v>
      </c>
      <c r="C17" s="11" t="s">
        <v>102</v>
      </c>
      <c r="D17" s="50" t="s">
        <v>61</v>
      </c>
      <c r="E17" s="50" t="s">
        <v>61</v>
      </c>
      <c r="F17" s="50" t="s">
        <v>61</v>
      </c>
      <c r="G17" s="50" t="s">
        <v>61</v>
      </c>
      <c r="H17" s="50" t="s">
        <v>61</v>
      </c>
      <c r="I17" s="12"/>
    </row>
    <row r="18" spans="1:9" ht="22.5">
      <c r="A18" s="71"/>
      <c r="B18" s="72" t="s">
        <v>107</v>
      </c>
      <c r="C18" s="11" t="s">
        <v>102</v>
      </c>
      <c r="D18" s="73" t="s">
        <v>61</v>
      </c>
      <c r="E18" s="73" t="s">
        <v>61</v>
      </c>
      <c r="F18" s="73" t="s">
        <v>61</v>
      </c>
      <c r="G18" s="73" t="s">
        <v>61</v>
      </c>
      <c r="H18" s="73" t="s">
        <v>61</v>
      </c>
      <c r="I18" s="74"/>
    </row>
    <row r="19" spans="1:9" ht="22.5">
      <c r="A19" s="69" t="s">
        <v>14</v>
      </c>
      <c r="B19" s="70" t="s">
        <v>108</v>
      </c>
      <c r="C19" s="11" t="s">
        <v>102</v>
      </c>
      <c r="D19" s="50" t="s">
        <v>61</v>
      </c>
      <c r="E19" s="50" t="s">
        <v>61</v>
      </c>
      <c r="F19" s="50" t="s">
        <v>61</v>
      </c>
      <c r="G19" s="50" t="s">
        <v>61</v>
      </c>
      <c r="H19" s="50" t="s">
        <v>61</v>
      </c>
      <c r="I19" s="12"/>
    </row>
    <row r="20" spans="1:9" ht="45">
      <c r="A20" s="69" t="s">
        <v>55</v>
      </c>
      <c r="B20" s="70" t="s">
        <v>109</v>
      </c>
      <c r="C20" s="75" t="s">
        <v>111</v>
      </c>
      <c r="D20" s="50" t="s">
        <v>61</v>
      </c>
      <c r="E20" s="50" t="s">
        <v>61</v>
      </c>
      <c r="F20" s="50" t="s">
        <v>61</v>
      </c>
      <c r="G20" s="50" t="s">
        <v>61</v>
      </c>
      <c r="H20" s="50" t="s">
        <v>61</v>
      </c>
      <c r="I20" s="12"/>
    </row>
    <row r="21" spans="1:9" ht="34.5" thickBot="1">
      <c r="A21" s="76" t="s">
        <v>56</v>
      </c>
      <c r="B21" s="77" t="s">
        <v>110</v>
      </c>
      <c r="C21" s="78" t="s">
        <v>111</v>
      </c>
      <c r="D21" s="51" t="s">
        <v>61</v>
      </c>
      <c r="E21" s="51" t="s">
        <v>61</v>
      </c>
      <c r="F21" s="51" t="s">
        <v>61</v>
      </c>
      <c r="G21" s="51" t="s">
        <v>61</v>
      </c>
      <c r="H21" s="51" t="s">
        <v>61</v>
      </c>
      <c r="I21" s="17"/>
    </row>
  </sheetData>
  <sheetProtection/>
  <mergeCells count="20">
    <mergeCell ref="I10:I11"/>
    <mergeCell ref="H13:H14"/>
    <mergeCell ref="I13:I14"/>
    <mergeCell ref="A10:A11"/>
    <mergeCell ref="B10:B11"/>
    <mergeCell ref="C10:C11"/>
    <mergeCell ref="G10:G11"/>
    <mergeCell ref="H10:H11"/>
    <mergeCell ref="A13:A14"/>
    <mergeCell ref="B13:B14"/>
    <mergeCell ref="C13:C14"/>
    <mergeCell ref="G13:G14"/>
    <mergeCell ref="A2:I2"/>
    <mergeCell ref="A1:I1"/>
    <mergeCell ref="G7:G8"/>
    <mergeCell ref="H7:H8"/>
    <mergeCell ref="I7:I8"/>
    <mergeCell ref="C7:C8"/>
    <mergeCell ref="B7:B8"/>
    <mergeCell ref="A7:A8"/>
  </mergeCells>
  <dataValidations count="2">
    <dataValidation type="date" allowBlank="1" showInputMessage="1" showErrorMessage="1" sqref="E5:F14">
      <formula1>1</formula1>
      <formula2>73051</formula2>
    </dataValidation>
    <dataValidation type="decimal" allowBlank="1" showInputMessage="1" showErrorMessage="1" sqref="D5:D14">
      <formula1>-9999999999999990000000000</formula1>
      <formula2>9.99999999999999E+24</formula2>
    </dataValidation>
  </dataValidations>
  <printOptions/>
  <pageMargins left="0.87" right="0.23" top="0.25" bottom="0.21" header="0.21" footer="0.17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5"/>
  <sheetViews>
    <sheetView zoomScalePageLayoutView="0" workbookViewId="0" topLeftCell="A1">
      <selection activeCell="E16" sqref="E16"/>
    </sheetView>
  </sheetViews>
  <sheetFormatPr defaultColWidth="9.140625" defaultRowHeight="12.75"/>
  <cols>
    <col min="2" max="2" width="48.421875" style="0" customWidth="1"/>
    <col min="3" max="3" width="31.421875" style="0" customWidth="1"/>
  </cols>
  <sheetData>
    <row r="1" ht="12.75" customHeight="1"/>
    <row r="2" spans="1:3" ht="12.75" customHeight="1">
      <c r="A2" s="105" t="s">
        <v>87</v>
      </c>
      <c r="B2" s="105"/>
      <c r="C2" s="105"/>
    </row>
    <row r="3" spans="1:3" ht="14.25">
      <c r="A3" s="58"/>
      <c r="B3" s="58"/>
      <c r="C3" s="58"/>
    </row>
    <row r="4" ht="13.5" thickBot="1"/>
    <row r="5" spans="1:3" ht="13.5" thickBot="1">
      <c r="A5" s="28" t="s">
        <v>0</v>
      </c>
      <c r="B5" s="29" t="s">
        <v>1</v>
      </c>
      <c r="C5" s="30" t="s">
        <v>3</v>
      </c>
    </row>
    <row r="6" spans="1:3" ht="13.5" thickBot="1">
      <c r="A6" s="31">
        <v>1</v>
      </c>
      <c r="B6" s="32">
        <f>A6+1</f>
        <v>2</v>
      </c>
      <c r="C6" s="33">
        <f>B6+1</f>
        <v>3</v>
      </c>
    </row>
    <row r="7" spans="1:3" ht="12.75">
      <c r="A7" s="34">
        <v>1</v>
      </c>
      <c r="B7" s="35" t="s">
        <v>16</v>
      </c>
      <c r="C7" s="52" t="s">
        <v>61</v>
      </c>
    </row>
    <row r="8" spans="1:3" ht="12.75">
      <c r="A8" s="36">
        <v>2</v>
      </c>
      <c r="B8" s="37" t="s">
        <v>17</v>
      </c>
      <c r="C8" s="53" t="s">
        <v>61</v>
      </c>
    </row>
    <row r="9" spans="1:3" ht="12.75">
      <c r="A9" s="36">
        <v>3</v>
      </c>
      <c r="B9" s="38" t="s">
        <v>18</v>
      </c>
      <c r="C9" s="54" t="s">
        <v>61</v>
      </c>
    </row>
    <row r="10" spans="1:3" ht="12.75">
      <c r="A10" s="36">
        <v>4</v>
      </c>
      <c r="B10" s="38" t="s">
        <v>19</v>
      </c>
      <c r="C10" s="54" t="s">
        <v>61</v>
      </c>
    </row>
    <row r="11" spans="1:3" ht="22.5">
      <c r="A11" s="36">
        <v>5</v>
      </c>
      <c r="B11" s="37" t="s">
        <v>20</v>
      </c>
      <c r="C11" s="55" t="s">
        <v>61</v>
      </c>
    </row>
    <row r="12" spans="1:3" ht="22.5">
      <c r="A12" s="36">
        <v>6</v>
      </c>
      <c r="B12" s="37" t="s">
        <v>21</v>
      </c>
      <c r="C12" s="56" t="s">
        <v>61</v>
      </c>
    </row>
    <row r="13" spans="1:3" ht="22.5">
      <c r="A13" s="36">
        <v>7</v>
      </c>
      <c r="B13" s="39" t="s">
        <v>22</v>
      </c>
      <c r="C13" s="59" t="s">
        <v>61</v>
      </c>
    </row>
    <row r="14" spans="1:3" ht="12.75">
      <c r="A14" s="40" t="s">
        <v>23</v>
      </c>
      <c r="B14" s="41" t="s">
        <v>63</v>
      </c>
      <c r="C14" s="49" t="s">
        <v>61</v>
      </c>
    </row>
    <row r="15" spans="1:3" ht="12.75">
      <c r="A15" s="60" t="s">
        <v>24</v>
      </c>
      <c r="B15" s="42" t="s">
        <v>64</v>
      </c>
      <c r="C15" s="49" t="s">
        <v>61</v>
      </c>
    </row>
    <row r="16" spans="1:3" ht="12.75">
      <c r="A16" s="40" t="s">
        <v>25</v>
      </c>
      <c r="B16" s="42" t="s">
        <v>65</v>
      </c>
      <c r="C16" s="49" t="s">
        <v>61</v>
      </c>
    </row>
    <row r="17" spans="1:3" ht="12.75">
      <c r="A17" s="60" t="s">
        <v>26</v>
      </c>
      <c r="B17" s="42" t="s">
        <v>66</v>
      </c>
      <c r="C17" s="49" t="s">
        <v>61</v>
      </c>
    </row>
    <row r="18" spans="1:3" ht="12.75">
      <c r="A18" s="40" t="s">
        <v>27</v>
      </c>
      <c r="B18" s="61" t="s">
        <v>67</v>
      </c>
      <c r="C18" s="49" t="s">
        <v>61</v>
      </c>
    </row>
    <row r="19" spans="1:3" ht="12.75">
      <c r="A19" s="60" t="s">
        <v>28</v>
      </c>
      <c r="B19" s="61" t="s">
        <v>68</v>
      </c>
      <c r="C19" s="49" t="s">
        <v>61</v>
      </c>
    </row>
    <row r="20" spans="1:3" ht="12.75">
      <c r="A20" s="40" t="s">
        <v>29</v>
      </c>
      <c r="B20" s="61" t="s">
        <v>69</v>
      </c>
      <c r="C20" s="49" t="s">
        <v>61</v>
      </c>
    </row>
    <row r="21" spans="1:3" ht="12.75">
      <c r="A21" s="60" t="s">
        <v>30</v>
      </c>
      <c r="B21" s="61" t="s">
        <v>70</v>
      </c>
      <c r="C21" s="49" t="s">
        <v>61</v>
      </c>
    </row>
    <row r="22" spans="1:3" ht="12.75">
      <c r="A22" s="40" t="s">
        <v>31</v>
      </c>
      <c r="B22" s="43" t="s">
        <v>32</v>
      </c>
      <c r="C22" s="49" t="s">
        <v>61</v>
      </c>
    </row>
    <row r="23" spans="1:3" ht="12.75">
      <c r="A23" s="44" t="s">
        <v>71</v>
      </c>
      <c r="B23" s="45" t="s">
        <v>33</v>
      </c>
      <c r="C23" s="49" t="s">
        <v>61</v>
      </c>
    </row>
    <row r="24" spans="1:3" ht="12.75">
      <c r="A24" s="44" t="s">
        <v>72</v>
      </c>
      <c r="B24" s="45" t="s">
        <v>34</v>
      </c>
      <c r="C24" s="49" t="s">
        <v>61</v>
      </c>
    </row>
    <row r="25" spans="1:3" ht="12.75">
      <c r="A25" s="44" t="s">
        <v>73</v>
      </c>
      <c r="B25" s="45" t="s">
        <v>35</v>
      </c>
      <c r="C25" s="49" t="s">
        <v>61</v>
      </c>
    </row>
    <row r="26" spans="1:3" ht="12.75">
      <c r="A26" s="44" t="s">
        <v>36</v>
      </c>
      <c r="B26" s="43" t="s">
        <v>37</v>
      </c>
      <c r="C26" s="49" t="s">
        <v>61</v>
      </c>
    </row>
    <row r="27" spans="1:3" ht="12.75">
      <c r="A27" s="44" t="s">
        <v>74</v>
      </c>
      <c r="B27" s="45" t="s">
        <v>38</v>
      </c>
      <c r="C27" s="49" t="s">
        <v>61</v>
      </c>
    </row>
    <row r="28" spans="1:3" ht="12.75">
      <c r="A28" s="44" t="s">
        <v>75</v>
      </c>
      <c r="B28" s="45" t="s">
        <v>39</v>
      </c>
      <c r="C28" s="49" t="s">
        <v>61</v>
      </c>
    </row>
    <row r="29" spans="1:3" ht="12.75">
      <c r="A29" s="44" t="s">
        <v>76</v>
      </c>
      <c r="B29" s="45" t="s">
        <v>40</v>
      </c>
      <c r="C29" s="49" t="s">
        <v>61</v>
      </c>
    </row>
    <row r="30" spans="1:3" ht="12.75">
      <c r="A30" s="44" t="s">
        <v>77</v>
      </c>
      <c r="B30" s="46" t="s">
        <v>41</v>
      </c>
      <c r="C30" s="49" t="s">
        <v>61</v>
      </c>
    </row>
    <row r="31" spans="1:3" ht="12.75">
      <c r="A31" s="44" t="s">
        <v>78</v>
      </c>
      <c r="B31" s="46" t="s">
        <v>42</v>
      </c>
      <c r="C31" s="49" t="s">
        <v>61</v>
      </c>
    </row>
    <row r="32" spans="1:3" ht="12.75">
      <c r="A32" s="44" t="s">
        <v>79</v>
      </c>
      <c r="B32" s="46" t="s">
        <v>43</v>
      </c>
      <c r="C32" s="49" t="s">
        <v>61</v>
      </c>
    </row>
    <row r="33" spans="1:3" ht="12.75">
      <c r="A33" s="44" t="s">
        <v>80</v>
      </c>
      <c r="B33" s="46" t="s">
        <v>44</v>
      </c>
      <c r="C33" s="49" t="s">
        <v>61</v>
      </c>
    </row>
    <row r="34" spans="1:3" ht="12.75">
      <c r="A34" s="44" t="s">
        <v>81</v>
      </c>
      <c r="B34" s="46" t="s">
        <v>45</v>
      </c>
      <c r="C34" s="49" t="s">
        <v>61</v>
      </c>
    </row>
    <row r="35" spans="1:3" ht="13.5" thickBot="1">
      <c r="A35" s="47" t="s">
        <v>82</v>
      </c>
      <c r="B35" s="48" t="s">
        <v>46</v>
      </c>
      <c r="C35" s="57" t="s">
        <v>61</v>
      </c>
    </row>
    <row r="36" spans="1:3" ht="12.75">
      <c r="A36" s="62"/>
      <c r="B36" s="63"/>
      <c r="C36" s="65"/>
    </row>
    <row r="37" spans="1:3" ht="12.75">
      <c r="A37" s="62"/>
      <c r="B37" s="63"/>
      <c r="C37" s="65"/>
    </row>
    <row r="45" spans="1:3" ht="15">
      <c r="A45" s="106"/>
      <c r="B45" s="106"/>
      <c r="C45" s="106"/>
    </row>
  </sheetData>
  <sheetProtection/>
  <mergeCells count="2">
    <mergeCell ref="A2:C2"/>
    <mergeCell ref="A45:C45"/>
  </mergeCells>
  <printOptions/>
  <pageMargins left="0.67" right="0.37" top="0.56" bottom="0.6" header="0.5" footer="0.5"/>
  <pageSetup horizontalDpi="600" verticalDpi="6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D7" sqref="D7:F12"/>
    </sheetView>
  </sheetViews>
  <sheetFormatPr defaultColWidth="9.140625" defaultRowHeight="12.75"/>
  <cols>
    <col min="1" max="1" width="5.421875" style="0" customWidth="1"/>
    <col min="2" max="2" width="61.7109375" style="0" customWidth="1"/>
    <col min="4" max="6" width="14.8515625" style="0" customWidth="1"/>
  </cols>
  <sheetData>
    <row r="1" spans="1:6" ht="40.5" customHeight="1">
      <c r="A1" s="107" t="s">
        <v>207</v>
      </c>
      <c r="B1" s="107"/>
      <c r="C1" s="107"/>
      <c r="D1" s="107"/>
      <c r="E1" s="107"/>
      <c r="F1" s="107"/>
    </row>
    <row r="2" spans="1:6" ht="12.75">
      <c r="A2" s="111" t="s">
        <v>203</v>
      </c>
      <c r="B2" s="111"/>
      <c r="C2" s="111"/>
      <c r="D2" s="111"/>
      <c r="E2" s="111"/>
      <c r="F2" s="111"/>
    </row>
    <row r="3" spans="1:6" ht="33.75">
      <c r="A3" s="87" t="s">
        <v>0</v>
      </c>
      <c r="B3" s="87" t="s">
        <v>1</v>
      </c>
      <c r="C3" s="87" t="s">
        <v>2</v>
      </c>
      <c r="D3" s="108" t="s">
        <v>15</v>
      </c>
      <c r="E3" s="108"/>
      <c r="F3" s="108"/>
    </row>
    <row r="4" spans="1:6" ht="12.75">
      <c r="A4" s="110">
        <v>1</v>
      </c>
      <c r="B4" s="110">
        <f>A4+1</f>
        <v>2</v>
      </c>
      <c r="C4" s="110">
        <f>B4+1</f>
        <v>3</v>
      </c>
      <c r="D4" s="88">
        <v>4</v>
      </c>
      <c r="E4" s="88">
        <v>5</v>
      </c>
      <c r="F4" s="88">
        <v>6</v>
      </c>
    </row>
    <row r="5" spans="1:6" ht="12.75">
      <c r="A5" s="110"/>
      <c r="B5" s="110"/>
      <c r="C5" s="110"/>
      <c r="D5" s="89" t="s">
        <v>84</v>
      </c>
      <c r="E5" s="89" t="s">
        <v>85</v>
      </c>
      <c r="F5" s="89" t="s">
        <v>86</v>
      </c>
    </row>
    <row r="6" spans="1:6" ht="50.25" customHeight="1">
      <c r="A6" s="90" t="s">
        <v>9</v>
      </c>
      <c r="B6" s="79" t="s">
        <v>112</v>
      </c>
      <c r="C6" s="80" t="s">
        <v>47</v>
      </c>
      <c r="D6" s="109" t="s">
        <v>204</v>
      </c>
      <c r="E6" s="109"/>
      <c r="F6" s="109"/>
    </row>
    <row r="7" spans="1:6" s="113" customFormat="1" ht="12.75">
      <c r="A7" s="112" t="s">
        <v>13</v>
      </c>
      <c r="B7" s="42" t="s">
        <v>113</v>
      </c>
      <c r="C7" s="83" t="s">
        <v>48</v>
      </c>
      <c r="D7" s="116">
        <f>E7+F7</f>
        <v>1968.8152800000003</v>
      </c>
      <c r="E7" s="116">
        <f>2.136*459.06</f>
        <v>980.5521600000001</v>
      </c>
      <c r="F7" s="116">
        <f>2.136*462.67</f>
        <v>988.2631200000001</v>
      </c>
    </row>
    <row r="8" spans="1:6" s="113" customFormat="1" ht="22.5">
      <c r="A8" s="112">
        <v>3</v>
      </c>
      <c r="B8" s="42" t="s">
        <v>114</v>
      </c>
      <c r="C8" s="83" t="s">
        <v>48</v>
      </c>
      <c r="D8" s="117">
        <f>E8+F8</f>
        <v>1941.98</v>
      </c>
      <c r="E8" s="117">
        <f>E9+E26+E27+E29+E30+E35</f>
        <v>960.5899999999999</v>
      </c>
      <c r="F8" s="117">
        <f>F9+F26+F27+F29+F30+F35</f>
        <v>981.39</v>
      </c>
    </row>
    <row r="9" spans="1:6" s="113" customFormat="1" ht="12.75">
      <c r="A9" s="112" t="s">
        <v>49</v>
      </c>
      <c r="B9" s="38" t="s">
        <v>115</v>
      </c>
      <c r="C9" s="83" t="s">
        <v>48</v>
      </c>
      <c r="D9" s="116">
        <f>E9+F9</f>
        <v>212.79</v>
      </c>
      <c r="E9" s="116">
        <v>103.8</v>
      </c>
      <c r="F9" s="116">
        <v>108.99</v>
      </c>
    </row>
    <row r="10" spans="1:6" s="113" customFormat="1" ht="12.75">
      <c r="A10" s="112" t="s">
        <v>116</v>
      </c>
      <c r="B10" s="114" t="s">
        <v>117</v>
      </c>
      <c r="C10" s="83" t="s">
        <v>48</v>
      </c>
      <c r="D10" s="117"/>
      <c r="E10" s="117"/>
      <c r="F10" s="117"/>
    </row>
    <row r="11" spans="1:6" s="113" customFormat="1" ht="12.75">
      <c r="A11" s="112" t="s">
        <v>118</v>
      </c>
      <c r="B11" s="114" t="s">
        <v>119</v>
      </c>
      <c r="C11" s="83" t="s">
        <v>48</v>
      </c>
      <c r="D11" s="116">
        <f>E11+F11</f>
        <v>212.79</v>
      </c>
      <c r="E11" s="116">
        <f>E9</f>
        <v>103.8</v>
      </c>
      <c r="F11" s="116">
        <f>F9</f>
        <v>108.99</v>
      </c>
    </row>
    <row r="12" spans="1:6" ht="12.75">
      <c r="A12" s="90" t="s">
        <v>120</v>
      </c>
      <c r="B12" s="84" t="s">
        <v>121</v>
      </c>
      <c r="C12" s="80" t="s">
        <v>48</v>
      </c>
      <c r="D12" s="117"/>
      <c r="E12" s="117"/>
      <c r="F12" s="117"/>
    </row>
    <row r="13" spans="1:6" ht="33.75">
      <c r="A13" s="90" t="s">
        <v>50</v>
      </c>
      <c r="B13" s="82" t="s">
        <v>122</v>
      </c>
      <c r="C13" s="83" t="s">
        <v>48</v>
      </c>
      <c r="D13" s="81"/>
      <c r="E13" s="81"/>
      <c r="F13" s="81"/>
    </row>
    <row r="14" spans="1:6" ht="12.75">
      <c r="A14" s="90" t="s">
        <v>123</v>
      </c>
      <c r="B14" s="84" t="s">
        <v>124</v>
      </c>
      <c r="C14" s="80" t="s">
        <v>97</v>
      </c>
      <c r="D14" s="85"/>
      <c r="E14" s="85"/>
      <c r="F14" s="85"/>
    </row>
    <row r="15" spans="1:6" ht="12.75">
      <c r="A15" s="90" t="s">
        <v>125</v>
      </c>
      <c r="B15" s="84" t="s">
        <v>126</v>
      </c>
      <c r="C15" s="80" t="s">
        <v>98</v>
      </c>
      <c r="D15" s="81"/>
      <c r="E15" s="81"/>
      <c r="F15" s="81"/>
    </row>
    <row r="16" spans="1:6" ht="12.75">
      <c r="A16" s="90" t="s">
        <v>51</v>
      </c>
      <c r="B16" s="82" t="s">
        <v>127</v>
      </c>
      <c r="C16" s="83" t="s">
        <v>48</v>
      </c>
      <c r="D16" s="81"/>
      <c r="E16" s="81"/>
      <c r="F16" s="81"/>
    </row>
    <row r="17" spans="1:6" ht="12.75">
      <c r="A17" s="90" t="s">
        <v>88</v>
      </c>
      <c r="B17" s="84" t="s">
        <v>128</v>
      </c>
      <c r="C17" s="80" t="s">
        <v>129</v>
      </c>
      <c r="D17" s="81"/>
      <c r="E17" s="81"/>
      <c r="F17" s="81"/>
    </row>
    <row r="18" spans="1:6" ht="12.75">
      <c r="A18" s="90" t="s">
        <v>130</v>
      </c>
      <c r="B18" s="91" t="s">
        <v>131</v>
      </c>
      <c r="C18" s="80" t="s">
        <v>129</v>
      </c>
      <c r="D18" s="81"/>
      <c r="E18" s="81"/>
      <c r="F18" s="81"/>
    </row>
    <row r="19" spans="1:6" ht="12.75">
      <c r="A19" s="90" t="s">
        <v>132</v>
      </c>
      <c r="B19" s="91" t="s">
        <v>133</v>
      </c>
      <c r="C19" s="80" t="s">
        <v>129</v>
      </c>
      <c r="D19" s="81"/>
      <c r="E19" s="81"/>
      <c r="F19" s="81"/>
    </row>
    <row r="20" spans="1:6" ht="12.75">
      <c r="A20" s="90" t="s">
        <v>134</v>
      </c>
      <c r="B20" s="91" t="s">
        <v>135</v>
      </c>
      <c r="C20" s="80" t="s">
        <v>129</v>
      </c>
      <c r="D20" s="81"/>
      <c r="E20" s="81"/>
      <c r="F20" s="81"/>
    </row>
    <row r="21" spans="1:8" ht="12.75">
      <c r="A21" s="90" t="s">
        <v>136</v>
      </c>
      <c r="B21" s="91" t="s">
        <v>137</v>
      </c>
      <c r="C21" s="80" t="s">
        <v>129</v>
      </c>
      <c r="D21" s="81"/>
      <c r="E21" s="81"/>
      <c r="F21" s="81"/>
      <c r="H21" s="66" t="s">
        <v>83</v>
      </c>
    </row>
    <row r="22" spans="1:6" ht="12.75">
      <c r="A22" s="90" t="s">
        <v>138</v>
      </c>
      <c r="B22" s="91" t="s">
        <v>139</v>
      </c>
      <c r="C22" s="80" t="s">
        <v>129</v>
      </c>
      <c r="D22" s="81"/>
      <c r="E22" s="81"/>
      <c r="F22" s="81"/>
    </row>
    <row r="23" spans="1:6" ht="12.75">
      <c r="A23" s="90" t="s">
        <v>140</v>
      </c>
      <c r="B23" s="91" t="s">
        <v>141</v>
      </c>
      <c r="C23" s="80" t="s">
        <v>129</v>
      </c>
      <c r="D23" s="115"/>
      <c r="E23" s="81"/>
      <c r="F23" s="81"/>
    </row>
    <row r="24" spans="1:6" ht="12.75">
      <c r="A24" s="90" t="s">
        <v>142</v>
      </c>
      <c r="B24" s="91" t="s">
        <v>143</v>
      </c>
      <c r="C24" s="80" t="s">
        <v>129</v>
      </c>
      <c r="D24" s="81"/>
      <c r="E24" s="81"/>
      <c r="F24" s="81"/>
    </row>
    <row r="25" spans="1:6" ht="12.75">
      <c r="A25" s="90" t="s">
        <v>144</v>
      </c>
      <c r="B25" s="91" t="s">
        <v>145</v>
      </c>
      <c r="C25" s="80" t="s">
        <v>129</v>
      </c>
      <c r="D25" s="81"/>
      <c r="E25" s="81"/>
      <c r="F25" s="81"/>
    </row>
    <row r="26" spans="1:6" s="113" customFormat="1" ht="12.75">
      <c r="A26" s="112" t="s">
        <v>52</v>
      </c>
      <c r="B26" s="38" t="s">
        <v>146</v>
      </c>
      <c r="C26" s="83" t="s">
        <v>48</v>
      </c>
      <c r="D26" s="116">
        <f>E26+F26</f>
        <v>550.19</v>
      </c>
      <c r="E26" s="116">
        <v>266.82</v>
      </c>
      <c r="F26" s="116">
        <v>283.37</v>
      </c>
    </row>
    <row r="27" spans="1:6" s="113" customFormat="1" ht="22.5">
      <c r="A27" s="112" t="s">
        <v>53</v>
      </c>
      <c r="B27" s="38" t="s">
        <v>147</v>
      </c>
      <c r="C27" s="83" t="s">
        <v>48</v>
      </c>
      <c r="D27" s="116">
        <f>E27+F27</f>
        <v>166.70999999999998</v>
      </c>
      <c r="E27" s="116">
        <v>80.85</v>
      </c>
      <c r="F27" s="116">
        <v>85.86</v>
      </c>
    </row>
    <row r="28" spans="1:6" s="113" customFormat="1" ht="12.75">
      <c r="A28" s="112" t="s">
        <v>148</v>
      </c>
      <c r="B28" s="38" t="s">
        <v>149</v>
      </c>
      <c r="C28" s="83" t="s">
        <v>48</v>
      </c>
      <c r="D28" s="117"/>
      <c r="E28" s="117"/>
      <c r="F28" s="117"/>
    </row>
    <row r="29" spans="1:6" s="113" customFormat="1" ht="12.75">
      <c r="A29" s="112" t="s">
        <v>150</v>
      </c>
      <c r="B29" s="38" t="s">
        <v>151</v>
      </c>
      <c r="C29" s="83" t="s">
        <v>48</v>
      </c>
      <c r="D29" s="116">
        <f>E29+F29</f>
        <v>331.84</v>
      </c>
      <c r="E29" s="116">
        <v>165.92</v>
      </c>
      <c r="F29" s="116">
        <f>E29</f>
        <v>165.92</v>
      </c>
    </row>
    <row r="30" spans="1:6" s="113" customFormat="1" ht="12.75">
      <c r="A30" s="112" t="s">
        <v>54</v>
      </c>
      <c r="B30" s="38" t="s">
        <v>152</v>
      </c>
      <c r="C30" s="83" t="s">
        <v>48</v>
      </c>
      <c r="D30" s="117">
        <f>E30+F30</f>
        <v>680.45</v>
      </c>
      <c r="E30" s="117">
        <v>343.2</v>
      </c>
      <c r="F30" s="117">
        <v>337.25</v>
      </c>
    </row>
    <row r="31" spans="1:6" s="113" customFormat="1" ht="12.75">
      <c r="A31" s="112" t="s">
        <v>89</v>
      </c>
      <c r="B31" s="38" t="s">
        <v>189</v>
      </c>
      <c r="C31" s="83" t="s">
        <v>48</v>
      </c>
      <c r="D31" s="117">
        <f>E31+F31</f>
        <v>6.26</v>
      </c>
      <c r="E31" s="117">
        <v>3.13</v>
      </c>
      <c r="F31" s="117">
        <v>3.13</v>
      </c>
    </row>
    <row r="32" spans="1:6" s="113" customFormat="1" ht="12.75">
      <c r="A32" s="112" t="s">
        <v>90</v>
      </c>
      <c r="B32" s="38" t="s">
        <v>190</v>
      </c>
      <c r="C32" s="83" t="s">
        <v>48</v>
      </c>
      <c r="D32" s="117"/>
      <c r="E32" s="118"/>
      <c r="F32" s="118"/>
    </row>
    <row r="33" spans="1:6" s="113" customFormat="1" ht="12.75">
      <c r="A33" s="112" t="s">
        <v>193</v>
      </c>
      <c r="B33" s="38" t="s">
        <v>191</v>
      </c>
      <c r="C33" s="83" t="s">
        <v>48</v>
      </c>
      <c r="D33" s="116">
        <f>E33+F33</f>
        <v>641.88</v>
      </c>
      <c r="E33" s="119">
        <v>330.5</v>
      </c>
      <c r="F33" s="119">
        <v>311.38</v>
      </c>
    </row>
    <row r="34" spans="1:6" s="113" customFormat="1" ht="12.75">
      <c r="A34" s="112" t="s">
        <v>194</v>
      </c>
      <c r="B34" s="38" t="s">
        <v>192</v>
      </c>
      <c r="C34" s="83" t="s">
        <v>48</v>
      </c>
      <c r="D34" s="117"/>
      <c r="E34" s="118"/>
      <c r="F34" s="118"/>
    </row>
    <row r="35" spans="1:6" s="113" customFormat="1" ht="12.75">
      <c r="A35" s="112" t="s">
        <v>91</v>
      </c>
      <c r="B35" s="38" t="s">
        <v>195</v>
      </c>
      <c r="C35" s="83" t="s">
        <v>48</v>
      </c>
      <c r="D35" s="117">
        <f>E35+F35</f>
        <v>0</v>
      </c>
      <c r="E35" s="117"/>
      <c r="F35" s="117"/>
    </row>
    <row r="36" spans="1:6" s="113" customFormat="1" ht="12.75">
      <c r="A36" s="112" t="s">
        <v>92</v>
      </c>
      <c r="B36" s="38" t="s">
        <v>197</v>
      </c>
      <c r="C36" s="83" t="s">
        <v>48</v>
      </c>
      <c r="D36" s="117">
        <f>E36+F36</f>
        <v>9.49</v>
      </c>
      <c r="E36" s="117">
        <v>4.63</v>
      </c>
      <c r="F36" s="117">
        <v>4.86</v>
      </c>
    </row>
    <row r="37" spans="1:6" s="113" customFormat="1" ht="12.75">
      <c r="A37" s="112" t="s">
        <v>93</v>
      </c>
      <c r="B37" s="38" t="s">
        <v>198</v>
      </c>
      <c r="C37" s="83" t="s">
        <v>48</v>
      </c>
      <c r="D37" s="117">
        <f>E37+F37</f>
        <v>29.2</v>
      </c>
      <c r="E37" s="117">
        <v>14.6</v>
      </c>
      <c r="F37" s="117">
        <v>14.6</v>
      </c>
    </row>
    <row r="38" spans="1:6" s="113" customFormat="1" ht="12.75">
      <c r="A38" s="112" t="s">
        <v>196</v>
      </c>
      <c r="B38" s="38" t="s">
        <v>199</v>
      </c>
      <c r="C38" s="83" t="s">
        <v>48</v>
      </c>
      <c r="D38" s="116">
        <f>E38+F38</f>
        <v>10.58</v>
      </c>
      <c r="E38" s="116">
        <v>5.29</v>
      </c>
      <c r="F38" s="116">
        <v>5.29</v>
      </c>
    </row>
    <row r="39" spans="1:6" s="113" customFormat="1" ht="19.5" customHeight="1">
      <c r="A39" s="112" t="s">
        <v>94</v>
      </c>
      <c r="B39" s="38" t="s">
        <v>153</v>
      </c>
      <c r="C39" s="83" t="s">
        <v>48</v>
      </c>
      <c r="D39" s="117"/>
      <c r="E39" s="117"/>
      <c r="F39" s="117"/>
    </row>
    <row r="40" spans="1:6" s="113" customFormat="1" ht="12.75">
      <c r="A40" s="112" t="s">
        <v>154</v>
      </c>
      <c r="B40" s="114" t="s">
        <v>200</v>
      </c>
      <c r="C40" s="83" t="s">
        <v>48</v>
      </c>
      <c r="D40" s="117"/>
      <c r="E40" s="117"/>
      <c r="F40" s="117"/>
    </row>
    <row r="41" spans="1:6" s="113" customFormat="1" ht="12.75">
      <c r="A41" s="112" t="s">
        <v>155</v>
      </c>
      <c r="B41" s="114" t="s">
        <v>201</v>
      </c>
      <c r="C41" s="83" t="s">
        <v>48</v>
      </c>
      <c r="D41" s="117"/>
      <c r="E41" s="117"/>
      <c r="F41" s="117"/>
    </row>
    <row r="42" spans="1:6" s="113" customFormat="1" ht="22.5">
      <c r="A42" s="112" t="s">
        <v>55</v>
      </c>
      <c r="B42" s="42" t="s">
        <v>156</v>
      </c>
      <c r="C42" s="83" t="s">
        <v>48</v>
      </c>
      <c r="D42" s="116">
        <f>E42+F42</f>
        <v>19.39</v>
      </c>
      <c r="E42" s="116">
        <v>9.66</v>
      </c>
      <c r="F42" s="116">
        <v>9.73</v>
      </c>
    </row>
    <row r="43" spans="1:6" s="113" customFormat="1" ht="45">
      <c r="A43" s="112" t="s">
        <v>56</v>
      </c>
      <c r="B43" s="42" t="s">
        <v>157</v>
      </c>
      <c r="C43" s="83" t="s">
        <v>48</v>
      </c>
      <c r="D43" s="116">
        <f>E43+F43</f>
        <v>19.39</v>
      </c>
      <c r="E43" s="116">
        <f>E42</f>
        <v>9.66</v>
      </c>
      <c r="F43" s="116">
        <f>F42</f>
        <v>9.73</v>
      </c>
    </row>
    <row r="44" spans="1:6" s="113" customFormat="1" ht="22.5">
      <c r="A44" s="112" t="s">
        <v>57</v>
      </c>
      <c r="B44" s="42" t="s">
        <v>158</v>
      </c>
      <c r="C44" s="83" t="s">
        <v>48</v>
      </c>
      <c r="D44" s="117"/>
      <c r="E44" s="117"/>
      <c r="F44" s="117"/>
    </row>
    <row r="45" spans="1:6" s="113" customFormat="1" ht="12.75">
      <c r="A45" s="112" t="s">
        <v>58</v>
      </c>
      <c r="B45" s="42" t="s">
        <v>159</v>
      </c>
      <c r="C45" s="83" t="s">
        <v>160</v>
      </c>
      <c r="D45" s="117"/>
      <c r="E45" s="117"/>
      <c r="F45" s="117"/>
    </row>
    <row r="46" spans="1:6" s="113" customFormat="1" ht="12.75">
      <c r="A46" s="112" t="s">
        <v>161</v>
      </c>
      <c r="B46" s="38" t="s">
        <v>162</v>
      </c>
      <c r="C46" s="83" t="s">
        <v>160</v>
      </c>
      <c r="D46" s="117"/>
      <c r="E46" s="117"/>
      <c r="F46" s="117"/>
    </row>
    <row r="47" spans="1:6" s="113" customFormat="1" ht="12.75">
      <c r="A47" s="112" t="s">
        <v>163</v>
      </c>
      <c r="B47" s="38" t="s">
        <v>164</v>
      </c>
      <c r="C47" s="83" t="s">
        <v>160</v>
      </c>
      <c r="D47" s="117"/>
      <c r="E47" s="117"/>
      <c r="F47" s="117"/>
    </row>
    <row r="48" spans="1:6" s="113" customFormat="1" ht="15" customHeight="1">
      <c r="A48" s="112" t="s">
        <v>23</v>
      </c>
      <c r="B48" s="42" t="s">
        <v>165</v>
      </c>
      <c r="C48" s="83" t="s">
        <v>160</v>
      </c>
      <c r="D48" s="117"/>
      <c r="E48" s="117"/>
      <c r="F48" s="117"/>
    </row>
    <row r="49" spans="1:6" s="113" customFormat="1" ht="12.75">
      <c r="A49" s="112" t="s">
        <v>166</v>
      </c>
      <c r="B49" s="38" t="s">
        <v>117</v>
      </c>
      <c r="C49" s="83" t="s">
        <v>160</v>
      </c>
      <c r="D49" s="117"/>
      <c r="E49" s="117"/>
      <c r="F49" s="117"/>
    </row>
    <row r="50" spans="1:6" s="113" customFormat="1" ht="12.75">
      <c r="A50" s="112" t="s">
        <v>167</v>
      </c>
      <c r="B50" s="38" t="s">
        <v>119</v>
      </c>
      <c r="C50" s="83" t="s">
        <v>160</v>
      </c>
      <c r="D50" s="117"/>
      <c r="E50" s="117"/>
      <c r="F50" s="117"/>
    </row>
    <row r="51" spans="1:6" s="113" customFormat="1" ht="12.75">
      <c r="A51" s="112" t="s">
        <v>24</v>
      </c>
      <c r="B51" s="42" t="s">
        <v>168</v>
      </c>
      <c r="C51" s="83" t="s">
        <v>160</v>
      </c>
      <c r="D51" s="117"/>
      <c r="E51" s="117"/>
      <c r="F51" s="117"/>
    </row>
    <row r="52" spans="1:6" s="113" customFormat="1" ht="12.75">
      <c r="A52" s="112" t="s">
        <v>25</v>
      </c>
      <c r="B52" s="42" t="s">
        <v>169</v>
      </c>
      <c r="C52" s="83" t="s">
        <v>160</v>
      </c>
      <c r="D52" s="117">
        <f>E52+F52</f>
        <v>4.272</v>
      </c>
      <c r="E52" s="117">
        <v>2.136</v>
      </c>
      <c r="F52" s="117">
        <v>2.136</v>
      </c>
    </row>
    <row r="53" spans="1:6" s="113" customFormat="1" ht="12.75">
      <c r="A53" s="112" t="s">
        <v>170</v>
      </c>
      <c r="B53" s="38" t="s">
        <v>95</v>
      </c>
      <c r="C53" s="83" t="s">
        <v>160</v>
      </c>
      <c r="D53" s="117"/>
      <c r="E53" s="117"/>
      <c r="F53" s="117"/>
    </row>
    <row r="54" spans="1:6" s="113" customFormat="1" ht="12.75">
      <c r="A54" s="112" t="s">
        <v>171</v>
      </c>
      <c r="B54" s="38" t="s">
        <v>96</v>
      </c>
      <c r="C54" s="83" t="s">
        <v>160</v>
      </c>
      <c r="D54" s="117"/>
      <c r="E54" s="117"/>
      <c r="F54" s="117"/>
    </row>
    <row r="55" spans="1:6" s="113" customFormat="1" ht="12.75">
      <c r="A55" s="112" t="s">
        <v>26</v>
      </c>
      <c r="B55" s="37" t="s">
        <v>172</v>
      </c>
      <c r="C55" s="83" t="s">
        <v>99</v>
      </c>
      <c r="D55" s="117"/>
      <c r="E55" s="117"/>
      <c r="F55" s="117"/>
    </row>
    <row r="56" spans="1:6" s="113" customFormat="1" ht="12.75">
      <c r="A56" s="112" t="s">
        <v>27</v>
      </c>
      <c r="B56" s="42" t="s">
        <v>173</v>
      </c>
      <c r="C56" s="83" t="s">
        <v>100</v>
      </c>
      <c r="D56" s="117"/>
      <c r="E56" s="117"/>
      <c r="F56" s="117"/>
    </row>
    <row r="57" spans="1:6" s="113" customFormat="1" ht="12.75">
      <c r="A57" s="112" t="s">
        <v>28</v>
      </c>
      <c r="B57" s="42" t="s">
        <v>174</v>
      </c>
      <c r="C57" s="83" t="s">
        <v>101</v>
      </c>
      <c r="D57" s="120"/>
      <c r="E57" s="120"/>
      <c r="F57" s="120"/>
    </row>
    <row r="58" spans="1:6" s="113" customFormat="1" ht="12.75">
      <c r="A58" s="112" t="s">
        <v>29</v>
      </c>
      <c r="B58" s="37" t="s">
        <v>175</v>
      </c>
      <c r="C58" s="83" t="s">
        <v>101</v>
      </c>
      <c r="D58" s="120"/>
      <c r="E58" s="120"/>
      <c r="F58" s="120"/>
    </row>
    <row r="59" spans="1:6" s="113" customFormat="1" ht="22.5">
      <c r="A59" s="112" t="s">
        <v>30</v>
      </c>
      <c r="B59" s="38" t="s">
        <v>176</v>
      </c>
      <c r="C59" s="83" t="s">
        <v>59</v>
      </c>
      <c r="D59" s="121">
        <v>2.8</v>
      </c>
      <c r="E59" s="121">
        <v>2.8</v>
      </c>
      <c r="F59" s="121">
        <v>2.8</v>
      </c>
    </row>
    <row r="60" spans="1:6" s="113" customFormat="1" ht="22.5">
      <c r="A60" s="112" t="s">
        <v>31</v>
      </c>
      <c r="B60" s="38" t="s">
        <v>177</v>
      </c>
      <c r="C60" s="83" t="s">
        <v>178</v>
      </c>
      <c r="D60" s="117"/>
      <c r="E60" s="117"/>
      <c r="F60" s="117"/>
    </row>
    <row r="61" spans="1:6" s="113" customFormat="1" ht="12.75">
      <c r="A61" s="112" t="s">
        <v>36</v>
      </c>
      <c r="B61" s="37" t="s">
        <v>179</v>
      </c>
      <c r="C61" s="83" t="s">
        <v>160</v>
      </c>
      <c r="D61" s="117"/>
      <c r="E61" s="117"/>
      <c r="F61" s="117"/>
    </row>
    <row r="62" spans="1:6" ht="12.75">
      <c r="A62" s="90" t="s">
        <v>74</v>
      </c>
      <c r="B62" s="82" t="s">
        <v>180</v>
      </c>
      <c r="C62" s="80" t="s">
        <v>160</v>
      </c>
      <c r="D62" s="81"/>
      <c r="E62" s="81"/>
      <c r="F62" s="81"/>
    </row>
    <row r="63" spans="1:6" ht="12.75">
      <c r="A63" s="90" t="s">
        <v>75</v>
      </c>
      <c r="B63" s="82" t="s">
        <v>181</v>
      </c>
      <c r="C63" s="80" t="s">
        <v>160</v>
      </c>
      <c r="D63" s="81"/>
      <c r="E63" s="81"/>
      <c r="F63" s="81"/>
    </row>
    <row r="64" spans="1:6" ht="12.75">
      <c r="A64" s="90" t="s">
        <v>182</v>
      </c>
      <c r="B64" s="84" t="s">
        <v>183</v>
      </c>
      <c r="C64" s="80" t="s">
        <v>160</v>
      </c>
      <c r="D64" s="81"/>
      <c r="E64" s="81"/>
      <c r="F64" s="81"/>
    </row>
    <row r="65" spans="1:6" ht="12.75">
      <c r="A65" s="90" t="s">
        <v>184</v>
      </c>
      <c r="B65" s="84" t="s">
        <v>185</v>
      </c>
      <c r="C65" s="80" t="s">
        <v>160</v>
      </c>
      <c r="D65" s="81"/>
      <c r="E65" s="81"/>
      <c r="F65" s="81"/>
    </row>
    <row r="66" spans="1:6" ht="12.75">
      <c r="A66" s="90" t="s">
        <v>186</v>
      </c>
      <c r="B66" s="84" t="s">
        <v>187</v>
      </c>
      <c r="C66" s="80" t="s">
        <v>160</v>
      </c>
      <c r="D66" s="81"/>
      <c r="E66" s="81"/>
      <c r="F66" s="81"/>
    </row>
    <row r="67" spans="1:6" ht="22.5">
      <c r="A67" s="90" t="s">
        <v>77</v>
      </c>
      <c r="B67" s="84" t="s">
        <v>188</v>
      </c>
      <c r="C67" s="80" t="s">
        <v>99</v>
      </c>
      <c r="D67" s="81"/>
      <c r="E67" s="81"/>
      <c r="F67" s="81"/>
    </row>
    <row r="68" spans="1:6" ht="12.75">
      <c r="A68" s="90" t="s">
        <v>78</v>
      </c>
      <c r="B68" s="39" t="s">
        <v>60</v>
      </c>
      <c r="C68" s="80"/>
      <c r="D68" s="81"/>
      <c r="E68" s="81"/>
      <c r="F68" s="81"/>
    </row>
    <row r="70" spans="4:6" ht="12.75">
      <c r="D70" s="86"/>
      <c r="E70" s="86"/>
      <c r="F70" s="86"/>
    </row>
    <row r="71" spans="4:6" ht="12.75">
      <c r="D71" s="86"/>
      <c r="E71" s="86"/>
      <c r="F71" s="86"/>
    </row>
    <row r="72" spans="4:6" ht="12.75">
      <c r="D72" s="86"/>
      <c r="E72" s="86"/>
      <c r="F72" s="86"/>
    </row>
    <row r="73" spans="4:6" ht="12.75">
      <c r="D73" s="86"/>
      <c r="E73" s="86"/>
      <c r="F73" s="86"/>
    </row>
    <row r="74" spans="4:7" ht="12.75">
      <c r="D74" s="86"/>
      <c r="E74" s="86"/>
      <c r="F74" s="86"/>
      <c r="G74" s="86"/>
    </row>
  </sheetData>
  <sheetProtection/>
  <mergeCells count="7">
    <mergeCell ref="A1:F1"/>
    <mergeCell ref="D3:F3"/>
    <mergeCell ref="D6:F6"/>
    <mergeCell ref="A4:A5"/>
    <mergeCell ref="B4:B5"/>
    <mergeCell ref="C4:C5"/>
    <mergeCell ref="A2:F2"/>
  </mergeCells>
  <dataValidations count="2">
    <dataValidation type="decimal" allowBlank="1" showInputMessage="1" showErrorMessage="1" sqref="E32:F34">
      <formula1>-999999999999</formula1>
      <formula2>999999999999</formula2>
    </dataValidation>
    <dataValidation type="list" allowBlank="1" showInputMessage="1" showErrorMessage="1" sqref="D6:F6">
      <formula1>kind_of_activity</formula1>
    </dataValidation>
  </dataValidations>
  <printOptions/>
  <pageMargins left="0.5118110236220472" right="0.31496062992125984" top="0.4330708661417323" bottom="0.1968503937007874" header="0.15748031496062992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Олеся</cp:lastModifiedBy>
  <cp:lastPrinted>2013-12-26T04:32:29Z</cp:lastPrinted>
  <dcterms:created xsi:type="dcterms:W3CDTF">1996-10-08T23:32:33Z</dcterms:created>
  <dcterms:modified xsi:type="dcterms:W3CDTF">2016-08-15T23:38:52Z</dcterms:modified>
  <cp:category/>
  <cp:version/>
  <cp:contentType/>
  <cp:contentStatus/>
</cp:coreProperties>
</file>